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77\Downloads\"/>
    </mc:Choice>
  </mc:AlternateContent>
  <bookViews>
    <workbookView xWindow="0" yWindow="0" windowWidth="19200" windowHeight="647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L195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G157" i="1" s="1"/>
  <c r="F146" i="1"/>
  <c r="L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G195" i="1"/>
  <c r="H195" i="1"/>
  <c r="J195" i="1"/>
  <c r="I157" i="1"/>
  <c r="H176" i="1"/>
  <c r="I176" i="1"/>
  <c r="J176" i="1"/>
  <c r="G176" i="1"/>
  <c r="F176" i="1"/>
  <c r="J157" i="1"/>
  <c r="F157" i="1"/>
  <c r="G138" i="1"/>
  <c r="H138" i="1"/>
  <c r="I138" i="1"/>
  <c r="I119" i="1"/>
  <c r="J119" i="1"/>
  <c r="G119" i="1"/>
  <c r="F119" i="1"/>
  <c r="H119" i="1"/>
  <c r="G81" i="1"/>
  <c r="H81" i="1"/>
  <c r="J81" i="1"/>
  <c r="I81" i="1"/>
  <c r="F81" i="1"/>
  <c r="G62" i="1"/>
  <c r="H62" i="1"/>
  <c r="J62" i="1"/>
  <c r="I62" i="1"/>
  <c r="F62" i="1"/>
  <c r="I43" i="1"/>
  <c r="H43" i="1"/>
  <c r="G43" i="1"/>
  <c r="F43" i="1"/>
  <c r="J43" i="1"/>
  <c r="F24" i="1"/>
  <c r="J24" i="1"/>
  <c r="H24" i="1"/>
  <c r="I24" i="1"/>
  <c r="F195" i="1"/>
  <c r="G24" i="1"/>
  <c r="I100" i="1"/>
  <c r="F100" i="1"/>
  <c r="G100" i="1"/>
  <c r="H100" i="1"/>
  <c r="J100" i="1"/>
  <c r="F138" i="1"/>
  <c r="L196" i="1"/>
  <c r="J196" i="1" l="1"/>
  <c r="H196" i="1"/>
  <c r="I196" i="1"/>
  <c r="G196" i="1"/>
  <c r="F196" i="1"/>
</calcChain>
</file>

<file path=xl/sharedStrings.xml><?xml version="1.0" encoding="utf-8"?>
<sst xmlns="http://schemas.openxmlformats.org/spreadsheetml/2006/main" count="291" uniqueCount="96">
  <si>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</si>
  <si>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</si>
  <si>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</si>
  <si>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</si>
  <si>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</si>
  <si>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</si>
  <si>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</si>
  <si>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</si>
  <si>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</si>
  <si>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</si>
  <si>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</si>
  <si>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</si>
  <si>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</si>
  <si>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</si>
  <si>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</si>
  <si>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</si>
  <si>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</si>
  <si>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</si>
  <si>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</si>
  <si>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</si>
  <si>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</si>
  <si>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</si>
  <si>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</si>
  <si>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</si>
  <si>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</si>
  <si>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</si>
  <si>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</si>
  <si>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</si>
  <si>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</si>
  <si>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</si>
  <si>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</si>
  <si>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</si>
  <si>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</si>
  <si>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</si>
  <si>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</si>
  <si>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</si>
  <si>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</si>
  <si>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</si>
  <si>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</si>
  <si>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</si>
  <si>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молоком или со сливкам</t>
  </si>
  <si>
    <t>масло сливочное (порциями)</t>
  </si>
  <si>
    <t>хлеб пшеничный</t>
  </si>
  <si>
    <t>яблоко</t>
  </si>
  <si>
    <t>мюсли с молоком</t>
  </si>
  <si>
    <t>чай с лимоном</t>
  </si>
  <si>
    <t>суп  молочный  с макаронными изделиями</t>
  </si>
  <si>
    <t>чай с молоком или со сливками</t>
  </si>
  <si>
    <t xml:space="preserve">хлеб пшеничный </t>
  </si>
  <si>
    <t>булочка домашняя</t>
  </si>
  <si>
    <t xml:space="preserve">греча отварная </t>
  </si>
  <si>
    <t xml:space="preserve">чай с лимоном </t>
  </si>
  <si>
    <t>соус красный основной</t>
  </si>
  <si>
    <t>каша гречневая</t>
  </si>
  <si>
    <t xml:space="preserve">рис припущенный </t>
  </si>
  <si>
    <t>сыр порциями</t>
  </si>
  <si>
    <t>сосисики "Особые халяль"</t>
  </si>
  <si>
    <t>омлет с морковью</t>
  </si>
  <si>
    <t xml:space="preserve">булочка домашняя </t>
  </si>
  <si>
    <t>каша рисовая с изюмом</t>
  </si>
  <si>
    <t>чай с молоком или сливками</t>
  </si>
  <si>
    <t>картофельное пюре</t>
  </si>
  <si>
    <t xml:space="preserve">сосиски "Особые халяль" </t>
  </si>
  <si>
    <t>№113</t>
  </si>
  <si>
    <t xml:space="preserve">Суп картофельный с бобовыми </t>
  </si>
  <si>
    <t>Греча отварная</t>
  </si>
  <si>
    <t>№4.4</t>
  </si>
  <si>
    <t>Котлета куриная</t>
  </si>
  <si>
    <t>Чай с лимоном</t>
  </si>
  <si>
    <t>№459</t>
  </si>
  <si>
    <t>Хлеб пшеничный</t>
  </si>
  <si>
    <t>№95</t>
  </si>
  <si>
    <t>Рассольник домашний</t>
  </si>
  <si>
    <t>№304</t>
  </si>
  <si>
    <t>Рис отварной</t>
  </si>
  <si>
    <t>Сосиски "Особые халяль"</t>
  </si>
  <si>
    <t>Сыр порциями</t>
  </si>
  <si>
    <t>Борщ</t>
  </si>
  <si>
    <t>№81</t>
  </si>
  <si>
    <t>Сметана</t>
  </si>
  <si>
    <t xml:space="preserve">Капуста тушеная </t>
  </si>
  <si>
    <t>№380</t>
  </si>
  <si>
    <t>Суп с бобовыми</t>
  </si>
  <si>
    <t>Картофельное пюре</t>
  </si>
  <si>
    <t xml:space="preserve">Суп картофельный </t>
  </si>
  <si>
    <t>Макаронные изделия отварные с маслом</t>
  </si>
  <si>
    <t>Борщ со свежей капустой и томатом</t>
  </si>
  <si>
    <t>МАСЛО СЛИВОЧНОЕ (ПОРЦИЯМИ)</t>
  </si>
  <si>
    <t xml:space="preserve">Чай с лимоном </t>
  </si>
  <si>
    <t xml:space="preserve">Пюре картофельное </t>
  </si>
  <si>
    <t xml:space="preserve">Щи из свежей капусты с картофелем </t>
  </si>
  <si>
    <t>Плов с курицей</t>
  </si>
  <si>
    <t xml:space="preserve">Суп из овощей с фасолью </t>
  </si>
  <si>
    <t>Соус красный основной</t>
  </si>
  <si>
    <t>Ахмадова Т.Х.</t>
  </si>
  <si>
    <t>МБОУ СОШ им. профессора Ш. Джамбекова с. Лаха-Варанды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</si>
</sst>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4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right" vertical="center" wrapText="1"/>
    </xf>
    <xf numFmtId="0" fontId="17" fillId="0" borderId="24" xfId="0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72" t="s">
        <v>95</v>
      </c>
      <c r="D1" s="73"/>
      <c r="E1" s="73"/>
      <c r="F1" s="12" t="s">
        <v>16</v>
      </c>
      <c r="G1" s="2" t="s">
        <v>17</v>
      </c>
      <c r="H1" s="74" t="s">
        <v>38</v>
      </c>
      <c r="I1" s="74"/>
      <c r="J1" s="74"/>
      <c r="K1" s="74"/>
    </row>
    <row r="2" spans="1:12" ht="18" x14ac:dyDescent="0.25">
      <c r="A2" s="35" t="s">
        <v>6</v>
      </c>
      <c r="C2" s="2"/>
      <c r="G2" s="2" t="s">
        <v>18</v>
      </c>
      <c r="H2" s="74" t="s">
        <v>94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/>
    </row>
    <row r="7" spans="1:12" ht="14.5" x14ac:dyDescent="0.35">
      <c r="A7" s="23"/>
      <c r="B7" s="15"/>
      <c r="C7" s="11"/>
      <c r="D7" s="6"/>
      <c r="E7" s="42" t="s">
        <v>55</v>
      </c>
      <c r="F7" s="43">
        <v>30</v>
      </c>
      <c r="G7" s="43">
        <v>6.96</v>
      </c>
      <c r="H7" s="43">
        <v>8.8800000000000008</v>
      </c>
      <c r="I7" s="43">
        <v>0</v>
      </c>
      <c r="J7" s="43">
        <v>107.76</v>
      </c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48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4.5" x14ac:dyDescent="0.35">
      <c r="A11" s="23"/>
      <c r="B11" s="15"/>
      <c r="C11" s="11"/>
      <c r="D11" s="6"/>
      <c r="E11" s="42" t="s">
        <v>58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32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thickBot="1" x14ac:dyDescent="0.4">
      <c r="A15" s="23"/>
      <c r="B15" s="15"/>
      <c r="C15" s="11"/>
      <c r="D15" s="7" t="s">
        <v>27</v>
      </c>
      <c r="E15" s="42" t="s">
        <v>64</v>
      </c>
      <c r="F15" s="43">
        <v>200</v>
      </c>
      <c r="G15" s="43"/>
      <c r="H15" s="43"/>
      <c r="I15" s="43"/>
      <c r="J15" s="43"/>
      <c r="K15" s="44" t="s">
        <v>63</v>
      </c>
      <c r="L15" s="43"/>
    </row>
    <row r="16" spans="1:12" ht="16" thickBot="1" x14ac:dyDescent="0.4">
      <c r="A16" s="23"/>
      <c r="B16" s="15"/>
      <c r="C16" s="11"/>
      <c r="D16" s="7" t="s">
        <v>28</v>
      </c>
      <c r="E16" s="53" t="s">
        <v>67</v>
      </c>
      <c r="F16" s="43">
        <v>70</v>
      </c>
      <c r="G16" s="57">
        <v>9.5</v>
      </c>
      <c r="H16" s="51">
        <v>18</v>
      </c>
      <c r="I16" s="57">
        <v>28</v>
      </c>
      <c r="J16" s="58">
        <v>312</v>
      </c>
      <c r="K16" s="44"/>
      <c r="L16" s="43"/>
    </row>
    <row r="17" spans="1:12" ht="16" thickBot="1" x14ac:dyDescent="0.4">
      <c r="A17" s="23"/>
      <c r="B17" s="15"/>
      <c r="C17" s="11"/>
      <c r="D17" s="7" t="s">
        <v>29</v>
      </c>
      <c r="E17" s="52" t="s">
        <v>65</v>
      </c>
      <c r="F17" s="43">
        <v>100</v>
      </c>
      <c r="G17" s="54">
        <v>5.73</v>
      </c>
      <c r="H17" s="55">
        <v>4.0599999999999996</v>
      </c>
      <c r="I17" s="55">
        <v>25.76</v>
      </c>
      <c r="J17" s="56">
        <v>162</v>
      </c>
      <c r="K17" s="44" t="s">
        <v>66</v>
      </c>
      <c r="L17" s="43"/>
    </row>
    <row r="18" spans="1:12" ht="16" thickBot="1" x14ac:dyDescent="0.4">
      <c r="A18" s="23"/>
      <c r="B18" s="15"/>
      <c r="C18" s="11"/>
      <c r="D18" s="7" t="s">
        <v>30</v>
      </c>
      <c r="E18" s="42" t="s">
        <v>68</v>
      </c>
      <c r="F18" s="43">
        <v>200</v>
      </c>
      <c r="G18" s="59">
        <v>0.03</v>
      </c>
      <c r="H18" s="60">
        <v>0.1</v>
      </c>
      <c r="I18" s="60">
        <v>9.5</v>
      </c>
      <c r="J18" s="60">
        <v>39.020000000000003</v>
      </c>
      <c r="K18" s="61" t="s">
        <v>69</v>
      </c>
      <c r="L18" s="43"/>
    </row>
    <row r="19" spans="1:12" ht="14.5" x14ac:dyDescent="0.35">
      <c r="A19" s="23"/>
      <c r="B19" s="15"/>
      <c r="C19" s="11"/>
      <c r="D19" s="7" t="s">
        <v>31</v>
      </c>
      <c r="E19" s="42" t="s">
        <v>70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4.5" x14ac:dyDescent="0.3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32</v>
      </c>
      <c r="E23" s="9"/>
      <c r="F23" s="19">
        <f>SUM(F14:F22)</f>
        <v>645</v>
      </c>
      <c r="G23" s="19">
        <f t="shared" ref="G23:J23" si="2">SUM(G14:G22)</f>
        <v>21.18</v>
      </c>
      <c r="H23" s="19">
        <f t="shared" si="2"/>
        <v>22.91</v>
      </c>
      <c r="I23" s="19">
        <f t="shared" si="2"/>
        <v>99.48</v>
      </c>
      <c r="J23" s="19">
        <f t="shared" si="2"/>
        <v>689.27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1245</v>
      </c>
      <c r="G24" s="32">
        <f t="shared" ref="G24:J24" si="4">G13+G23</f>
        <v>47.11</v>
      </c>
      <c r="H24" s="32">
        <f t="shared" si="4"/>
        <v>45.34</v>
      </c>
      <c r="I24" s="32">
        <f t="shared" si="4"/>
        <v>220.51999999999998</v>
      </c>
      <c r="J24" s="32">
        <f t="shared" si="4"/>
        <v>1479.96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/>
    </row>
    <row r="26" spans="1:12" ht="14.5" x14ac:dyDescent="0.35">
      <c r="A26" s="14"/>
      <c r="B26" s="15"/>
      <c r="C26" s="11"/>
      <c r="D26" s="6"/>
      <c r="E26" s="42" t="s">
        <v>41</v>
      </c>
      <c r="F26" s="43">
        <v>10</v>
      </c>
      <c r="G26" s="43">
        <v>0.08</v>
      </c>
      <c r="H26" s="43">
        <v>8.1999999999999993</v>
      </c>
      <c r="I26" s="43">
        <v>0.13</v>
      </c>
      <c r="J26" s="43">
        <v>74.64</v>
      </c>
      <c r="K26" s="44">
        <v>14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48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4.5" x14ac:dyDescent="0.3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32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741.46</v>
      </c>
      <c r="K32" s="25"/>
      <c r="L32" s="19">
        <f t="shared" si="9"/>
        <v>0</v>
      </c>
    </row>
    <row r="33" spans="1:12" ht="15" thickBot="1" x14ac:dyDescent="0.4">
      <c r="A33" s="13">
        <f>A25</f>
        <v>1</v>
      </c>
      <c r="B33" s="13">
        <f>B25</f>
        <v>2</v>
      </c>
      <c r="C33" s="10" t="s">
        <v>25</v>
      </c>
      <c r="D33" s="62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thickBot="1" x14ac:dyDescent="0.4">
      <c r="A34" s="14"/>
      <c r="B34" s="15"/>
      <c r="C34" s="11"/>
      <c r="D34" s="7" t="s">
        <v>27</v>
      </c>
      <c r="E34" s="52" t="s">
        <v>72</v>
      </c>
      <c r="F34" s="43">
        <v>200</v>
      </c>
      <c r="G34" s="63">
        <v>2</v>
      </c>
      <c r="H34" s="64">
        <v>4.0599999999999996</v>
      </c>
      <c r="I34" s="64">
        <v>7.34</v>
      </c>
      <c r="J34" s="64">
        <v>73.900000000000006</v>
      </c>
      <c r="K34" s="44" t="s">
        <v>71</v>
      </c>
      <c r="L34" s="43"/>
    </row>
    <row r="35" spans="1:12" ht="15" thickBot="1" x14ac:dyDescent="0.4">
      <c r="A35" s="14"/>
      <c r="B35" s="15"/>
      <c r="C35" s="11"/>
      <c r="D35" s="7" t="s">
        <v>28</v>
      </c>
      <c r="E35" s="52" t="s">
        <v>74</v>
      </c>
      <c r="F35" s="43">
        <v>100</v>
      </c>
      <c r="G35" s="65">
        <v>2.4300000000000002</v>
      </c>
      <c r="H35" s="66">
        <v>3.58</v>
      </c>
      <c r="I35" s="66">
        <v>24.46</v>
      </c>
      <c r="J35" s="66">
        <v>139.78</v>
      </c>
      <c r="K35" s="44" t="s">
        <v>73</v>
      </c>
      <c r="L35" s="43"/>
    </row>
    <row r="36" spans="1:12" ht="15" thickBot="1" x14ac:dyDescent="0.4">
      <c r="A36" s="14"/>
      <c r="B36" s="15"/>
      <c r="C36" s="11"/>
      <c r="D36" s="7" t="s">
        <v>29</v>
      </c>
      <c r="E36" s="42" t="s">
        <v>75</v>
      </c>
      <c r="F36" s="43">
        <v>50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6" thickBot="1" x14ac:dyDescent="0.4">
      <c r="A37" s="14"/>
      <c r="B37" s="15"/>
      <c r="C37" s="11"/>
      <c r="D37" s="7" t="s">
        <v>30</v>
      </c>
      <c r="E37" s="42" t="s">
        <v>68</v>
      </c>
      <c r="F37" s="43">
        <v>200</v>
      </c>
      <c r="G37" s="59">
        <v>0.03</v>
      </c>
      <c r="H37" s="60">
        <v>0.1</v>
      </c>
      <c r="I37" s="60">
        <v>9.5</v>
      </c>
      <c r="J37" s="60">
        <v>39.020000000000003</v>
      </c>
      <c r="K37" s="61" t="s">
        <v>69</v>
      </c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70</v>
      </c>
      <c r="F38" s="43">
        <v>75</v>
      </c>
      <c r="G38" s="43">
        <v>5.92</v>
      </c>
      <c r="H38" s="43">
        <v>0.75</v>
      </c>
      <c r="I38" s="43">
        <v>36.22</v>
      </c>
      <c r="J38" s="43">
        <v>176.25</v>
      </c>
      <c r="K38" s="44"/>
      <c r="L38" s="43"/>
    </row>
    <row r="39" spans="1:12" ht="14.5" x14ac:dyDescent="0.35">
      <c r="A39" s="14"/>
      <c r="B39" s="15"/>
      <c r="C39" s="11"/>
      <c r="D39" s="7"/>
      <c r="E39" s="42" t="s">
        <v>76</v>
      </c>
      <c r="F39" s="43">
        <v>10</v>
      </c>
      <c r="G39" s="43">
        <v>2.3199999999999998</v>
      </c>
      <c r="H39" s="43">
        <v>2.96</v>
      </c>
      <c r="I39" s="43">
        <v>0</v>
      </c>
      <c r="J39" s="43">
        <v>35.92</v>
      </c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32</v>
      </c>
      <c r="E42" s="9"/>
      <c r="F42" s="19">
        <f>SUM(F33:F41)</f>
        <v>635</v>
      </c>
      <c r="G42" s="19">
        <f t="shared" ref="G42" si="10">SUM(G33:G41)</f>
        <v>22.2</v>
      </c>
      <c r="H42" s="19">
        <f t="shared" ref="H42" si="11">SUM(H33:H41)</f>
        <v>24.950000000000003</v>
      </c>
      <c r="I42" s="19">
        <f t="shared" ref="I42" si="12">SUM(I33:I41)</f>
        <v>80.259999999999991</v>
      </c>
      <c r="J42" s="19">
        <f t="shared" ref="J42:L42" si="13">SUM(J33:J41)</f>
        <v>635.32999999999993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1245</v>
      </c>
      <c r="G43" s="32">
        <f t="shared" ref="G43" si="14">G32+G42</f>
        <v>39.28</v>
      </c>
      <c r="H43" s="32">
        <f t="shared" ref="H43" si="15">H32+H42</f>
        <v>46.88</v>
      </c>
      <c r="I43" s="32">
        <f t="shared" ref="I43" si="16">I32+I42</f>
        <v>213.57</v>
      </c>
      <c r="J43" s="32">
        <f t="shared" ref="J43:L43" si="17">J32+J42</f>
        <v>1376.79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/>
    </row>
    <row r="45" spans="1:12" ht="14.5" x14ac:dyDescent="0.35">
      <c r="A45" s="23"/>
      <c r="B45" s="15"/>
      <c r="C45" s="11"/>
      <c r="D45" s="6"/>
      <c r="E45" s="42" t="s">
        <v>41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42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4.5" x14ac:dyDescent="0.35">
      <c r="A49" s="23"/>
      <c r="B49" s="15"/>
      <c r="C49" s="11"/>
      <c r="D49" s="6"/>
      <c r="E49" s="42" t="s">
        <v>58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0</v>
      </c>
    </row>
    <row r="52" spans="1:12" ht="15" thickBot="1" x14ac:dyDescent="0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thickBot="1" x14ac:dyDescent="0.4">
      <c r="A53" s="23"/>
      <c r="B53" s="15"/>
      <c r="C53" s="11"/>
      <c r="D53" s="7" t="s">
        <v>27</v>
      </c>
      <c r="E53" s="42" t="s">
        <v>77</v>
      </c>
      <c r="F53" s="43">
        <v>200</v>
      </c>
      <c r="G53" s="63">
        <v>1.28</v>
      </c>
      <c r="H53" s="64">
        <v>3.88</v>
      </c>
      <c r="I53" s="64">
        <v>6.85</v>
      </c>
      <c r="J53" s="67">
        <v>67.44</v>
      </c>
      <c r="K53" s="44" t="s">
        <v>78</v>
      </c>
      <c r="L53" s="43"/>
    </row>
    <row r="54" spans="1:12" ht="14.5" x14ac:dyDescent="0.35">
      <c r="A54" s="23"/>
      <c r="B54" s="15"/>
      <c r="C54" s="11"/>
      <c r="D54" s="7"/>
      <c r="E54" s="42" t="s">
        <v>79</v>
      </c>
      <c r="F54" s="43">
        <v>10</v>
      </c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 t="s">
        <v>80</v>
      </c>
      <c r="F55" s="43"/>
      <c r="G55" s="43"/>
      <c r="H55" s="43"/>
      <c r="I55" s="43"/>
      <c r="J55" s="43"/>
      <c r="K55" s="44" t="s">
        <v>81</v>
      </c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>
        <v>459</v>
      </c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42</v>
      </c>
      <c r="F57" s="43">
        <v>75</v>
      </c>
      <c r="G57" s="43">
        <v>5.92</v>
      </c>
      <c r="H57" s="43">
        <v>0.75</v>
      </c>
      <c r="I57" s="43">
        <v>36.22</v>
      </c>
      <c r="J57" s="43">
        <v>176.25</v>
      </c>
      <c r="K57" s="44"/>
      <c r="L57" s="43"/>
    </row>
    <row r="58" spans="1:12" ht="14.5" x14ac:dyDescent="0.3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32</v>
      </c>
      <c r="E61" s="9"/>
      <c r="F61" s="19">
        <f>SUM(F52:F60)</f>
        <v>485</v>
      </c>
      <c r="G61" s="19">
        <f t="shared" ref="G61" si="22">SUM(G52:G60)</f>
        <v>7.23</v>
      </c>
      <c r="H61" s="19">
        <f t="shared" ref="H61" si="23">SUM(H52:H60)</f>
        <v>4.7300000000000004</v>
      </c>
      <c r="I61" s="19">
        <f t="shared" ref="I61" si="24">SUM(I52:I60)</f>
        <v>52.57</v>
      </c>
      <c r="J61" s="19">
        <f t="shared" ref="J61:L61" si="25">SUM(J52:J60)</f>
        <v>282.71000000000004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995</v>
      </c>
      <c r="G62" s="32">
        <f t="shared" ref="G62" si="26">G51+G61</f>
        <v>24.48</v>
      </c>
      <c r="H62" s="32">
        <f t="shared" ref="H62" si="27">H51+H61</f>
        <v>31.19</v>
      </c>
      <c r="I62" s="32">
        <f t="shared" ref="I62" si="28">I51+I61</f>
        <v>149.22999999999999</v>
      </c>
      <c r="J62" s="32">
        <f t="shared" ref="J62:L62" si="29">J51+J61</f>
        <v>977.43000000000006</v>
      </c>
      <c r="K62" s="32"/>
      <c r="L62" s="32">
        <f t="shared" si="29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/>
    </row>
    <row r="64" spans="1:12" ht="14.5" x14ac:dyDescent="0.35">
      <c r="A64" s="23"/>
      <c r="B64" s="15"/>
      <c r="C64" s="11"/>
      <c r="D64" s="6"/>
      <c r="E64" s="42" t="s">
        <v>55</v>
      </c>
      <c r="F64" s="43">
        <v>30</v>
      </c>
      <c r="G64" s="43">
        <v>6.96</v>
      </c>
      <c r="H64" s="43">
        <v>8.8800000000000008</v>
      </c>
      <c r="I64" s="43">
        <v>0</v>
      </c>
      <c r="J64" s="43">
        <v>107.76</v>
      </c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48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 t="s">
        <v>56</v>
      </c>
      <c r="F68" s="43">
        <v>100</v>
      </c>
      <c r="G68" s="43">
        <v>9.5</v>
      </c>
      <c r="H68" s="43">
        <v>13.5</v>
      </c>
      <c r="I68" s="43">
        <v>2.74</v>
      </c>
      <c r="J68" s="43">
        <v>170.46</v>
      </c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32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115.82000000000001</v>
      </c>
      <c r="J70" s="19">
        <f t="shared" ref="J70:L70" si="33">SUM(J63:J69)</f>
        <v>802.82999999999993</v>
      </c>
      <c r="K70" s="25"/>
      <c r="L70" s="19">
        <f t="shared" si="33"/>
        <v>0</v>
      </c>
    </row>
    <row r="71" spans="1:12" ht="15" thickBot="1" x14ac:dyDescent="0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thickBot="1" x14ac:dyDescent="0.4">
      <c r="A72" s="23"/>
      <c r="B72" s="15"/>
      <c r="C72" s="11"/>
      <c r="D72" s="7" t="s">
        <v>27</v>
      </c>
      <c r="E72" s="42" t="s">
        <v>82</v>
      </c>
      <c r="F72" s="43">
        <v>200</v>
      </c>
      <c r="G72" s="65">
        <v>5.72</v>
      </c>
      <c r="H72" s="66">
        <v>38.520000000000003</v>
      </c>
      <c r="I72" s="66">
        <v>12.49</v>
      </c>
      <c r="J72" s="66">
        <v>419.52</v>
      </c>
      <c r="K72" s="44">
        <v>119</v>
      </c>
      <c r="L72" s="43"/>
    </row>
    <row r="73" spans="1:12" ht="15" thickBot="1" x14ac:dyDescent="0.4">
      <c r="A73" s="23"/>
      <c r="B73" s="15"/>
      <c r="C73" s="11"/>
      <c r="D73" s="7" t="s">
        <v>28</v>
      </c>
      <c r="E73" s="42" t="s">
        <v>75</v>
      </c>
      <c r="F73" s="43">
        <v>50</v>
      </c>
      <c r="G73" s="43">
        <v>4.75</v>
      </c>
      <c r="H73" s="43">
        <v>6.75</v>
      </c>
      <c r="I73" s="43">
        <v>1.37</v>
      </c>
      <c r="J73" s="43">
        <v>85.23</v>
      </c>
      <c r="K73" s="44"/>
      <c r="L73" s="43"/>
    </row>
    <row r="74" spans="1:12" ht="15" thickBot="1" x14ac:dyDescent="0.4">
      <c r="A74" s="23"/>
      <c r="B74" s="15"/>
      <c r="C74" s="11"/>
      <c r="D74" s="7" t="s">
        <v>29</v>
      </c>
      <c r="E74" s="42" t="s">
        <v>83</v>
      </c>
      <c r="F74" s="43">
        <v>100</v>
      </c>
      <c r="G74" s="68">
        <v>3.7</v>
      </c>
      <c r="H74" s="64">
        <v>4</v>
      </c>
      <c r="I74" s="64">
        <v>5.8</v>
      </c>
      <c r="J74" s="43">
        <v>70</v>
      </c>
      <c r="K74" s="44">
        <v>377</v>
      </c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48</v>
      </c>
      <c r="F76" s="43">
        <v>75</v>
      </c>
      <c r="G76" s="43">
        <v>5.92</v>
      </c>
      <c r="H76" s="43">
        <v>0.75</v>
      </c>
      <c r="I76" s="43">
        <v>36.22</v>
      </c>
      <c r="J76" s="43">
        <v>176.25</v>
      </c>
      <c r="K76" s="44"/>
      <c r="L76" s="43"/>
    </row>
    <row r="77" spans="1:12" ht="14.5" x14ac:dyDescent="0.35">
      <c r="A77" s="23"/>
      <c r="B77" s="15"/>
      <c r="C77" s="11"/>
      <c r="D77" s="7"/>
      <c r="E77" s="42" t="s">
        <v>76</v>
      </c>
      <c r="F77" s="43">
        <v>10</v>
      </c>
      <c r="G77" s="43">
        <v>2.3199999999999998</v>
      </c>
      <c r="H77" s="43">
        <v>2.96</v>
      </c>
      <c r="I77" s="43">
        <v>0</v>
      </c>
      <c r="J77" s="43">
        <v>35.92</v>
      </c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32</v>
      </c>
      <c r="E80" s="9"/>
      <c r="F80" s="19">
        <f>SUM(F71:F79)</f>
        <v>635</v>
      </c>
      <c r="G80" s="19">
        <f t="shared" ref="G80" si="34">SUM(G71:G79)</f>
        <v>22.439999999999998</v>
      </c>
      <c r="H80" s="19">
        <f t="shared" ref="H80" si="35">SUM(H71:H79)</f>
        <v>53.080000000000005</v>
      </c>
      <c r="I80" s="19">
        <f t="shared" ref="I80" si="36">SUM(I71:I79)</f>
        <v>65.38</v>
      </c>
      <c r="J80" s="19">
        <f t="shared" ref="J80:L80" si="37">SUM(J71:J79)</f>
        <v>825.93999999999994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1265</v>
      </c>
      <c r="G81" s="32">
        <f t="shared" ref="G81" si="38">G70+G80</f>
        <v>53.16</v>
      </c>
      <c r="H81" s="32">
        <f t="shared" ref="H81" si="39">H70+H80</f>
        <v>83.54</v>
      </c>
      <c r="I81" s="32">
        <f t="shared" ref="I81" si="40">I70+I80</f>
        <v>181.2</v>
      </c>
      <c r="J81" s="32">
        <f t="shared" ref="J81:L81" si="41">J70+J80</f>
        <v>1628.77</v>
      </c>
      <c r="K81" s="32"/>
      <c r="L81" s="32">
        <f t="shared" si="41"/>
        <v>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/>
    </row>
    <row r="83" spans="1:12" ht="14.5" x14ac:dyDescent="0.35">
      <c r="A83" s="23"/>
      <c r="B83" s="15"/>
      <c r="C83" s="11"/>
      <c r="D83" s="6"/>
      <c r="E83" s="42" t="s">
        <v>41</v>
      </c>
      <c r="F83" s="43">
        <v>20</v>
      </c>
      <c r="G83" s="43">
        <v>0.16</v>
      </c>
      <c r="H83" s="43">
        <v>16.399999999999999</v>
      </c>
      <c r="I83" s="43">
        <v>0.26</v>
      </c>
      <c r="J83" s="43">
        <v>149.28</v>
      </c>
      <c r="K83" s="44">
        <v>14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48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 t="s">
        <v>43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32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84</v>
      </c>
      <c r="F91" s="43">
        <v>200</v>
      </c>
      <c r="G91" s="43"/>
      <c r="H91" s="43"/>
      <c r="I91" s="43"/>
      <c r="J91" s="43"/>
      <c r="K91" s="44">
        <v>112</v>
      </c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85</v>
      </c>
      <c r="F92" s="43">
        <v>105</v>
      </c>
      <c r="G92" s="43"/>
      <c r="H92" s="43"/>
      <c r="I92" s="43"/>
      <c r="J92" s="43"/>
      <c r="K92" s="44">
        <v>203</v>
      </c>
      <c r="L92" s="43"/>
    </row>
    <row r="93" spans="1:12" ht="14.5" x14ac:dyDescent="0.3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48</v>
      </c>
      <c r="F95" s="43">
        <v>75</v>
      </c>
      <c r="G95" s="43">
        <v>5.92</v>
      </c>
      <c r="H95" s="43">
        <v>0.75</v>
      </c>
      <c r="I95" s="43">
        <v>36.22</v>
      </c>
      <c r="J95" s="43">
        <v>176.25</v>
      </c>
      <c r="K95" s="44"/>
      <c r="L95" s="43"/>
    </row>
    <row r="96" spans="1:12" ht="14.5" x14ac:dyDescent="0.3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32</v>
      </c>
      <c r="E99" s="9"/>
      <c r="F99" s="19">
        <f>SUM(F90:F98)</f>
        <v>580</v>
      </c>
      <c r="G99" s="19">
        <f t="shared" ref="G99" si="46">SUM(G90:G98)</f>
        <v>5.95</v>
      </c>
      <c r="H99" s="19">
        <f t="shared" ref="H99" si="47">SUM(H90:H98)</f>
        <v>0.85</v>
      </c>
      <c r="I99" s="19">
        <f t="shared" ref="I99" si="48">SUM(I90:I98)</f>
        <v>45.72</v>
      </c>
      <c r="J99" s="19">
        <f t="shared" ref="J99:L99" si="49">SUM(J90:J98)</f>
        <v>215.27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1185</v>
      </c>
      <c r="G100" s="32">
        <f t="shared" ref="G100" si="50">G89+G99</f>
        <v>22.65</v>
      </c>
      <c r="H100" s="32">
        <f t="shared" ref="H100" si="51">H89+H99</f>
        <v>31.590000000000003</v>
      </c>
      <c r="I100" s="32">
        <f t="shared" ref="I100" si="52">I89+I99</f>
        <v>147.88</v>
      </c>
      <c r="J100" s="32">
        <f t="shared" ref="J100:L100" si="53">J89+J99</f>
        <v>968.31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/>
    </row>
    <row r="102" spans="1:12" ht="14.5" x14ac:dyDescent="0.35">
      <c r="A102" s="23"/>
      <c r="B102" s="15"/>
      <c r="C102" s="11"/>
      <c r="D102" s="6"/>
      <c r="E102" s="42" t="s">
        <v>41</v>
      </c>
      <c r="F102" s="43">
        <v>20</v>
      </c>
      <c r="G102" s="43">
        <v>0.16</v>
      </c>
      <c r="H102" s="43">
        <v>16.399999999999999</v>
      </c>
      <c r="I102" s="43">
        <v>0.26</v>
      </c>
      <c r="J102" s="43">
        <v>149.28</v>
      </c>
      <c r="K102" s="44">
        <v>14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48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 t="s">
        <v>52</v>
      </c>
      <c r="F106" s="43">
        <v>50</v>
      </c>
      <c r="G106" s="43">
        <v>1</v>
      </c>
      <c r="H106" s="43">
        <v>1.3</v>
      </c>
      <c r="I106" s="43">
        <v>3.09</v>
      </c>
      <c r="J106" s="43">
        <v>28.06</v>
      </c>
      <c r="K106" s="44">
        <v>422</v>
      </c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32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24.64</v>
      </c>
      <c r="I108" s="19">
        <f t="shared" si="54"/>
        <v>87.710000000000008</v>
      </c>
      <c r="J108" s="19">
        <f t="shared" si="54"/>
        <v>635.6099999999999</v>
      </c>
      <c r="K108" s="25"/>
      <c r="L108" s="19">
        <f t="shared" ref="L108" si="55">SUM(L101:L107)</f>
        <v>0</v>
      </c>
    </row>
    <row r="109" spans="1:12" ht="15" thickBot="1" x14ac:dyDescent="0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4">
      <c r="A110" s="23"/>
      <c r="B110" s="15"/>
      <c r="C110" s="11"/>
      <c r="D110" s="7" t="s">
        <v>27</v>
      </c>
      <c r="E110" s="42" t="s">
        <v>86</v>
      </c>
      <c r="F110" s="43">
        <v>200</v>
      </c>
      <c r="G110" s="63">
        <v>1.28</v>
      </c>
      <c r="H110" s="64">
        <v>3.88</v>
      </c>
      <c r="I110" s="64">
        <v>6.85</v>
      </c>
      <c r="J110" s="67">
        <v>67.44</v>
      </c>
      <c r="K110" s="44"/>
      <c r="L110" s="43"/>
    </row>
    <row r="111" spans="1:12" ht="16" thickBot="1" x14ac:dyDescent="0.4">
      <c r="A111" s="23"/>
      <c r="B111" s="15"/>
      <c r="C111" s="11"/>
      <c r="D111" s="7" t="s">
        <v>28</v>
      </c>
      <c r="E111" s="2" t="s">
        <v>67</v>
      </c>
      <c r="F111" s="2">
        <v>70</v>
      </c>
      <c r="G111" s="57">
        <v>9.5</v>
      </c>
      <c r="H111" s="51">
        <v>18</v>
      </c>
      <c r="I111" s="57">
        <v>28</v>
      </c>
      <c r="J111" s="58">
        <v>312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85</v>
      </c>
      <c r="F112" s="43">
        <v>105</v>
      </c>
      <c r="G112" s="43"/>
      <c r="H112" s="43"/>
      <c r="I112" s="43"/>
      <c r="J112" s="43"/>
      <c r="K112" s="44">
        <v>203</v>
      </c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 t="s">
        <v>48</v>
      </c>
      <c r="F114" s="43">
        <v>75</v>
      </c>
      <c r="G114" s="43">
        <v>5.92</v>
      </c>
      <c r="H114" s="43">
        <v>0.75</v>
      </c>
      <c r="I114" s="43">
        <v>36.22</v>
      </c>
      <c r="J114" s="43">
        <v>176.25</v>
      </c>
      <c r="K114" s="44"/>
      <c r="L114" s="43"/>
    </row>
    <row r="115" spans="1:12" ht="14.5" x14ac:dyDescent="0.3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32</v>
      </c>
      <c r="E118" s="9"/>
      <c r="F118" s="19">
        <f>SUM(F109:F117)</f>
        <v>650</v>
      </c>
      <c r="G118" s="19">
        <f t="shared" ref="G118:J118" si="56">SUM(G109:G117)</f>
        <v>16.729999999999997</v>
      </c>
      <c r="H118" s="19">
        <f t="shared" si="56"/>
        <v>22.73</v>
      </c>
      <c r="I118" s="19">
        <f t="shared" si="56"/>
        <v>80.569999999999993</v>
      </c>
      <c r="J118" s="19">
        <f t="shared" si="56"/>
        <v>594.71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1145</v>
      </c>
      <c r="G119" s="32">
        <f t="shared" ref="G119" si="58">G108+G118</f>
        <v>33.429999999999993</v>
      </c>
      <c r="H119" s="32">
        <f t="shared" ref="H119" si="59">H108+H118</f>
        <v>47.370000000000005</v>
      </c>
      <c r="I119" s="32">
        <f t="shared" ref="I119" si="60">I108+I118</f>
        <v>168.28</v>
      </c>
      <c r="J119" s="32">
        <f t="shared" ref="J119:L119" si="61">J108+J118</f>
        <v>1230.32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/>
    </row>
    <row r="121" spans="1:12" ht="14.5" x14ac:dyDescent="0.35">
      <c r="A121" s="14"/>
      <c r="B121" s="15"/>
      <c r="C121" s="11"/>
      <c r="D121" s="6"/>
      <c r="E121" s="42" t="s">
        <v>41</v>
      </c>
      <c r="F121" s="43">
        <v>20</v>
      </c>
      <c r="G121" s="43">
        <v>0.16</v>
      </c>
      <c r="H121" s="43">
        <v>16.399999999999999</v>
      </c>
      <c r="I121" s="43">
        <v>0.26</v>
      </c>
      <c r="J121" s="43">
        <v>149.28</v>
      </c>
      <c r="K121" s="44">
        <v>14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48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4.5" x14ac:dyDescent="0.35">
      <c r="A125" s="14"/>
      <c r="B125" s="15"/>
      <c r="C125" s="11"/>
      <c r="D125" s="6"/>
      <c r="E125" s="42" t="s">
        <v>49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32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0</v>
      </c>
    </row>
    <row r="128" spans="1:12" ht="15" thickBot="1" x14ac:dyDescent="0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thickBot="1" x14ac:dyDescent="0.4">
      <c r="A129" s="14"/>
      <c r="B129" s="15"/>
      <c r="C129" s="11"/>
      <c r="D129" s="7" t="s">
        <v>27</v>
      </c>
      <c r="E129" s="52" t="s">
        <v>72</v>
      </c>
      <c r="F129" s="43">
        <v>200</v>
      </c>
      <c r="G129" s="63">
        <v>2</v>
      </c>
      <c r="H129" s="64">
        <v>4.0599999999999996</v>
      </c>
      <c r="I129" s="64">
        <v>7.34</v>
      </c>
      <c r="J129" s="64">
        <v>73.900000000000006</v>
      </c>
      <c r="K129" s="44">
        <v>95</v>
      </c>
      <c r="L129" s="43"/>
    </row>
    <row r="130" spans="1:12" ht="15" thickBot="1" x14ac:dyDescent="0.4">
      <c r="A130" s="14"/>
      <c r="B130" s="15"/>
      <c r="C130" s="11"/>
      <c r="D130" s="7" t="s">
        <v>28</v>
      </c>
      <c r="E130" s="52" t="s">
        <v>89</v>
      </c>
      <c r="F130" s="43">
        <v>100</v>
      </c>
      <c r="G130" s="68">
        <v>3.7</v>
      </c>
      <c r="H130" s="64">
        <v>4</v>
      </c>
      <c r="I130" s="64">
        <v>5.8</v>
      </c>
      <c r="J130" s="43">
        <v>70</v>
      </c>
      <c r="K130" s="44">
        <v>377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 t="s">
        <v>75</v>
      </c>
      <c r="F131" s="43">
        <v>50</v>
      </c>
      <c r="G131" s="43">
        <v>4.75</v>
      </c>
      <c r="H131" s="43">
        <v>6.75</v>
      </c>
      <c r="I131" s="43">
        <v>1.37</v>
      </c>
      <c r="J131" s="43">
        <v>85.23</v>
      </c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52" t="s">
        <v>88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4.5" x14ac:dyDescent="0.35">
      <c r="A133" s="14"/>
      <c r="B133" s="15"/>
      <c r="C133" s="11"/>
      <c r="D133" s="62" t="s">
        <v>31</v>
      </c>
      <c r="E133" s="42" t="s">
        <v>48</v>
      </c>
      <c r="F133" s="43">
        <v>75</v>
      </c>
      <c r="G133" s="43">
        <v>5.92</v>
      </c>
      <c r="H133" s="43">
        <v>0.75</v>
      </c>
      <c r="I133" s="43">
        <v>36.22</v>
      </c>
      <c r="J133" s="43">
        <v>176.25</v>
      </c>
      <c r="K133" s="44"/>
      <c r="L133" s="43"/>
    </row>
    <row r="134" spans="1:12" ht="14.5" x14ac:dyDescent="0.35">
      <c r="A134" s="14"/>
      <c r="B134" s="15"/>
      <c r="C134" s="11"/>
      <c r="D134" s="7"/>
      <c r="E134" s="52" t="s">
        <v>87</v>
      </c>
      <c r="F134" s="43">
        <v>5</v>
      </c>
      <c r="G134" s="43">
        <v>0.04</v>
      </c>
      <c r="H134" s="43">
        <v>4.0999999999999996</v>
      </c>
      <c r="I134" s="43">
        <v>6.5000000000000002E-2</v>
      </c>
      <c r="J134" s="43">
        <v>37.32</v>
      </c>
      <c r="K134" s="44">
        <v>14</v>
      </c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32</v>
      </c>
      <c r="E137" s="9"/>
      <c r="F137" s="19">
        <f>SUM(F128:F136)</f>
        <v>630</v>
      </c>
      <c r="G137" s="19">
        <f t="shared" ref="G137:J137" si="64">SUM(G128:G136)</f>
        <v>16.439999999999998</v>
      </c>
      <c r="H137" s="19">
        <f t="shared" si="64"/>
        <v>19.759999999999998</v>
      </c>
      <c r="I137" s="19">
        <f t="shared" si="64"/>
        <v>60.295000000000002</v>
      </c>
      <c r="J137" s="19">
        <f t="shared" si="64"/>
        <v>481.71999999999997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1285</v>
      </c>
      <c r="G138" s="32">
        <f t="shared" ref="G138" si="66">G127+G137</f>
        <v>34.119999999999997</v>
      </c>
      <c r="H138" s="32">
        <f t="shared" ref="H138" si="67">H127+H137</f>
        <v>49.26</v>
      </c>
      <c r="I138" s="32">
        <f t="shared" ref="I138" si="68">I127+I137</f>
        <v>175.83499999999998</v>
      </c>
      <c r="J138" s="32">
        <f t="shared" ref="J138:L138" si="69">J127+J137</f>
        <v>1281.04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/>
    </row>
    <row r="140" spans="1:12" ht="14.5" x14ac:dyDescent="0.35">
      <c r="A140" s="23"/>
      <c r="B140" s="15"/>
      <c r="C140" s="11"/>
      <c r="D140" s="6"/>
      <c r="E140" s="42" t="s">
        <v>41</v>
      </c>
      <c r="F140" s="43">
        <v>20</v>
      </c>
      <c r="G140" s="43">
        <v>0.16</v>
      </c>
      <c r="H140" s="43">
        <v>16.399999999999999</v>
      </c>
      <c r="I140" s="43">
        <v>0.26</v>
      </c>
      <c r="J140" s="43">
        <v>149.28</v>
      </c>
      <c r="K140" s="44">
        <v>14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42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32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0</v>
      </c>
    </row>
    <row r="147" spans="1:12" ht="15" thickBot="1" x14ac:dyDescent="0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thickBot="1" x14ac:dyDescent="0.4">
      <c r="A148" s="23"/>
      <c r="B148" s="15"/>
      <c r="C148" s="11"/>
      <c r="D148" s="7" t="s">
        <v>27</v>
      </c>
      <c r="E148" s="52" t="s">
        <v>90</v>
      </c>
      <c r="F148" s="43">
        <v>200</v>
      </c>
      <c r="G148" s="63">
        <v>1.41</v>
      </c>
      <c r="H148" s="64">
        <v>3.96</v>
      </c>
      <c r="I148" s="64">
        <v>6.32</v>
      </c>
      <c r="J148" s="64">
        <v>66.56</v>
      </c>
      <c r="K148" s="44">
        <v>88</v>
      </c>
      <c r="L148" s="43"/>
    </row>
    <row r="149" spans="1:12" ht="15" thickBot="1" x14ac:dyDescent="0.4">
      <c r="A149" s="23"/>
      <c r="B149" s="15"/>
      <c r="C149" s="11"/>
      <c r="D149" s="7" t="s">
        <v>28</v>
      </c>
      <c r="E149" s="52" t="s">
        <v>91</v>
      </c>
      <c r="F149" s="43">
        <v>150</v>
      </c>
      <c r="G149" s="65">
        <v>12.71</v>
      </c>
      <c r="H149" s="66">
        <v>7.85</v>
      </c>
      <c r="I149" s="66">
        <v>26.8</v>
      </c>
      <c r="J149" s="66">
        <v>228.69</v>
      </c>
      <c r="K149" s="44">
        <v>291</v>
      </c>
      <c r="L149" s="43"/>
    </row>
    <row r="150" spans="1:12" ht="14.5" x14ac:dyDescent="0.3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45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42</v>
      </c>
      <c r="F152" s="43">
        <v>75</v>
      </c>
      <c r="G152" s="43">
        <v>5.92</v>
      </c>
      <c r="H152" s="43">
        <v>0.75</v>
      </c>
      <c r="I152" s="43">
        <v>36.22</v>
      </c>
      <c r="J152" s="43">
        <v>176.25</v>
      </c>
      <c r="K152" s="44"/>
      <c r="L152" s="43"/>
    </row>
    <row r="153" spans="1:12" ht="14.5" x14ac:dyDescent="0.3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32</v>
      </c>
      <c r="E156" s="9"/>
      <c r="F156" s="19">
        <f>SUM(F147:F155)</f>
        <v>625</v>
      </c>
      <c r="G156" s="19">
        <f t="shared" ref="G156:J156" si="72">SUM(G147:G155)</f>
        <v>20.07</v>
      </c>
      <c r="H156" s="19">
        <f t="shared" si="72"/>
        <v>12.659999999999998</v>
      </c>
      <c r="I156" s="19">
        <f t="shared" si="72"/>
        <v>78.84</v>
      </c>
      <c r="J156" s="19">
        <f t="shared" si="72"/>
        <v>510.52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1180</v>
      </c>
      <c r="G157" s="32">
        <f t="shared" ref="G157" si="74">G146+G156</f>
        <v>36.97</v>
      </c>
      <c r="H157" s="32">
        <f t="shared" ref="H157" si="75">H146+H156</f>
        <v>36.159999999999997</v>
      </c>
      <c r="I157" s="32">
        <f t="shared" ref="I157" si="76">I146+I156</f>
        <v>184.41</v>
      </c>
      <c r="J157" s="32">
        <f t="shared" ref="J157:L157" si="77">J146+J156</f>
        <v>1154.4299999999998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/>
    </row>
    <row r="159" spans="1:12" ht="14.5" x14ac:dyDescent="0.35">
      <c r="A159" s="23"/>
      <c r="B159" s="15"/>
      <c r="C159" s="11"/>
      <c r="D159" s="6"/>
      <c r="E159" s="42" t="s">
        <v>41</v>
      </c>
      <c r="F159" s="43">
        <v>20</v>
      </c>
      <c r="G159" s="43">
        <v>0.16</v>
      </c>
      <c r="H159" s="43">
        <v>16.399999999999999</v>
      </c>
      <c r="I159" s="43">
        <v>0.26</v>
      </c>
      <c r="J159" s="43">
        <v>149.28</v>
      </c>
      <c r="K159" s="44">
        <v>14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42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92</v>
      </c>
      <c r="F167" s="43">
        <v>200</v>
      </c>
      <c r="G167" s="43"/>
      <c r="H167" s="43"/>
      <c r="I167" s="43"/>
      <c r="J167" s="43"/>
      <c r="K167" s="44">
        <v>117</v>
      </c>
      <c r="L167" s="43"/>
    </row>
    <row r="168" spans="1:12" ht="15" thickBot="1" x14ac:dyDescent="0.4">
      <c r="A168" s="23"/>
      <c r="B168" s="15"/>
      <c r="C168" s="11"/>
      <c r="D168" s="7" t="s">
        <v>28</v>
      </c>
      <c r="E168" s="42" t="s">
        <v>75</v>
      </c>
      <c r="F168" s="43">
        <v>50</v>
      </c>
      <c r="G168" s="43">
        <v>4.75</v>
      </c>
      <c r="H168" s="43">
        <v>6.75</v>
      </c>
      <c r="I168" s="43">
        <v>1.37</v>
      </c>
      <c r="J168" s="43">
        <v>85.23</v>
      </c>
      <c r="K168" s="44"/>
      <c r="L168" s="43"/>
    </row>
    <row r="169" spans="1:12" ht="15" thickBot="1" x14ac:dyDescent="0.4">
      <c r="A169" s="23"/>
      <c r="B169" s="15"/>
      <c r="C169" s="11"/>
      <c r="D169" s="7" t="s">
        <v>29</v>
      </c>
      <c r="E169" s="42" t="s">
        <v>74</v>
      </c>
      <c r="F169" s="43">
        <v>100</v>
      </c>
      <c r="G169" s="65">
        <v>2.4300000000000002</v>
      </c>
      <c r="H169" s="66">
        <v>3.58</v>
      </c>
      <c r="I169" s="66">
        <v>24.46</v>
      </c>
      <c r="J169" s="66">
        <v>139.78</v>
      </c>
      <c r="K169" s="44">
        <v>304</v>
      </c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 t="s">
        <v>42</v>
      </c>
      <c r="F171" s="43">
        <v>75</v>
      </c>
      <c r="G171" s="43">
        <v>5.92</v>
      </c>
      <c r="H171" s="43">
        <v>0.75</v>
      </c>
      <c r="I171" s="43">
        <v>36.22</v>
      </c>
      <c r="J171" s="43">
        <v>176.25</v>
      </c>
      <c r="K171" s="44"/>
      <c r="L171" s="43"/>
    </row>
    <row r="172" spans="1:12" ht="14.5" x14ac:dyDescent="0.35">
      <c r="A172" s="23"/>
      <c r="B172" s="15"/>
      <c r="C172" s="11"/>
      <c r="D172" s="7"/>
      <c r="E172" s="42" t="s">
        <v>76</v>
      </c>
      <c r="F172" s="43">
        <v>10</v>
      </c>
      <c r="G172" s="43">
        <v>2.3199999999999998</v>
      </c>
      <c r="H172" s="43">
        <v>2.96</v>
      </c>
      <c r="I172" s="43">
        <v>0</v>
      </c>
      <c r="J172" s="43">
        <v>35.92</v>
      </c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32</v>
      </c>
      <c r="E175" s="9"/>
      <c r="F175" s="19">
        <f>SUM(F166:F174)</f>
        <v>635</v>
      </c>
      <c r="G175" s="19">
        <f t="shared" ref="G175:J175" si="80">SUM(G166:G174)</f>
        <v>15.45</v>
      </c>
      <c r="H175" s="19">
        <f t="shared" si="80"/>
        <v>14.14</v>
      </c>
      <c r="I175" s="19">
        <f t="shared" si="80"/>
        <v>71.55</v>
      </c>
      <c r="J175" s="19">
        <f t="shared" si="80"/>
        <v>476.2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1265</v>
      </c>
      <c r="G176" s="32">
        <f t="shared" ref="G176" si="82">G165+G175</f>
        <v>32.549999999999997</v>
      </c>
      <c r="H176" s="32">
        <f t="shared" ref="H176" si="83">H165+H175</f>
        <v>36.86</v>
      </c>
      <c r="I176" s="32">
        <f t="shared" ref="I176" si="84">I165+I175</f>
        <v>199.23</v>
      </c>
      <c r="J176" s="32">
        <f t="shared" ref="J176:L176" si="85">J165+J175</f>
        <v>1202.33</v>
      </c>
      <c r="K176" s="32"/>
      <c r="L176" s="32">
        <f t="shared" si="85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/>
    </row>
    <row r="178" spans="1:12" ht="14.5" x14ac:dyDescent="0.35">
      <c r="A178" s="23"/>
      <c r="B178" s="15"/>
      <c r="C178" s="11"/>
      <c r="D178" s="6"/>
      <c r="E178" s="42" t="s">
        <v>41</v>
      </c>
      <c r="F178" s="43">
        <v>20</v>
      </c>
      <c r="G178" s="43">
        <v>0.16</v>
      </c>
      <c r="H178" s="43">
        <v>16.399999999999999</v>
      </c>
      <c r="I178" s="43">
        <v>0.26</v>
      </c>
      <c r="J178" s="43">
        <v>149.28</v>
      </c>
      <c r="K178" s="44">
        <v>14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42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 t="s">
        <v>62</v>
      </c>
      <c r="F182" s="43">
        <v>100</v>
      </c>
      <c r="G182" s="43">
        <v>9.5</v>
      </c>
      <c r="H182" s="43">
        <v>13.5</v>
      </c>
      <c r="I182" s="43">
        <v>2.74</v>
      </c>
      <c r="J182" s="43">
        <v>170.46</v>
      </c>
      <c r="K182" s="44"/>
      <c r="L182" s="43"/>
    </row>
    <row r="183" spans="1:12" ht="14.5" x14ac:dyDescent="0.35">
      <c r="A183" s="23"/>
      <c r="B183" s="15"/>
      <c r="C183" s="11"/>
      <c r="D183" s="6"/>
      <c r="E183" s="42" t="s">
        <v>49</v>
      </c>
      <c r="F183" s="43">
        <v>60</v>
      </c>
      <c r="G183" s="43">
        <v>4.2</v>
      </c>
      <c r="H183" s="43">
        <v>6.7</v>
      </c>
      <c r="I183" s="43">
        <v>27.8</v>
      </c>
      <c r="J183" s="43">
        <v>188.3</v>
      </c>
      <c r="K183" s="44"/>
      <c r="L183" s="43"/>
    </row>
    <row r="184" spans="1:12" ht="15.75" customHeight="1" x14ac:dyDescent="0.35">
      <c r="A184" s="24"/>
      <c r="B184" s="17"/>
      <c r="C184" s="8"/>
      <c r="D184" s="18" t="s">
        <v>32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</v>
      </c>
      <c r="K184" s="25"/>
      <c r="L184" s="19">
        <f t="shared" ref="L184" si="87">SUM(L177:L183)</f>
        <v>0</v>
      </c>
    </row>
    <row r="185" spans="1:12" ht="15" thickBot="1" x14ac:dyDescent="0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thickBot="1" x14ac:dyDescent="0.4">
      <c r="A186" s="23"/>
      <c r="B186" s="15"/>
      <c r="C186" s="11"/>
      <c r="D186" s="7" t="s">
        <v>27</v>
      </c>
      <c r="E186" s="42" t="s">
        <v>77</v>
      </c>
      <c r="F186" s="43">
        <v>200</v>
      </c>
      <c r="G186" s="63">
        <v>1.28</v>
      </c>
      <c r="H186" s="64">
        <v>3.88</v>
      </c>
      <c r="I186" s="64">
        <v>6.85</v>
      </c>
      <c r="J186" s="67">
        <v>67.44</v>
      </c>
      <c r="K186" s="44" t="s">
        <v>78</v>
      </c>
      <c r="L186" s="43"/>
    </row>
    <row r="187" spans="1:12" ht="15" thickBot="1" x14ac:dyDescent="0.4">
      <c r="A187" s="23"/>
      <c r="B187" s="15"/>
      <c r="C187" s="11"/>
      <c r="D187" s="7"/>
      <c r="E187" s="52" t="s">
        <v>79</v>
      </c>
      <c r="F187" s="43">
        <v>10</v>
      </c>
      <c r="G187" s="43"/>
      <c r="H187" s="43"/>
      <c r="I187" s="43"/>
      <c r="J187" s="43"/>
      <c r="K187" s="44"/>
      <c r="L187" s="43"/>
    </row>
    <row r="188" spans="1:12" ht="16" thickBot="1" x14ac:dyDescent="0.4">
      <c r="A188" s="23"/>
      <c r="B188" s="15"/>
      <c r="C188" s="11"/>
      <c r="D188" s="7" t="s">
        <v>29</v>
      </c>
      <c r="E188" s="52" t="s">
        <v>65</v>
      </c>
      <c r="F188" s="43">
        <v>100</v>
      </c>
      <c r="G188" s="54">
        <v>5.73</v>
      </c>
      <c r="H188" s="55">
        <v>4.0599999999999996</v>
      </c>
      <c r="I188" s="55">
        <v>25.76</v>
      </c>
      <c r="J188" s="56">
        <v>162</v>
      </c>
      <c r="K188" s="44" t="s">
        <v>66</v>
      </c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45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>
        <v>459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 t="s">
        <v>42</v>
      </c>
      <c r="F190" s="43">
        <v>75</v>
      </c>
      <c r="G190" s="43">
        <v>5.92</v>
      </c>
      <c r="H190" s="43">
        <v>0.75</v>
      </c>
      <c r="I190" s="43">
        <v>36.22</v>
      </c>
      <c r="J190" s="43">
        <v>176.25</v>
      </c>
      <c r="K190" s="44"/>
      <c r="L190" s="43"/>
    </row>
    <row r="191" spans="1:12" ht="14.5" x14ac:dyDescent="0.35">
      <c r="A191" s="23"/>
      <c r="B191" s="15"/>
      <c r="C191" s="11"/>
      <c r="D191" s="7"/>
      <c r="E191" s="42" t="s">
        <v>93</v>
      </c>
      <c r="F191" s="43">
        <v>50</v>
      </c>
      <c r="G191" s="43"/>
      <c r="H191" s="43"/>
      <c r="I191" s="43"/>
      <c r="J191" s="43"/>
      <c r="K191" s="44">
        <v>422</v>
      </c>
      <c r="L191" s="43"/>
    </row>
    <row r="192" spans="1:12" ht="14.5" x14ac:dyDescent="0.35">
      <c r="A192" s="23"/>
      <c r="B192" s="15"/>
      <c r="C192" s="11"/>
      <c r="D192" s="6"/>
      <c r="E192" s="52" t="s">
        <v>87</v>
      </c>
      <c r="F192" s="43">
        <v>5</v>
      </c>
      <c r="G192" s="43">
        <v>0.04</v>
      </c>
      <c r="H192" s="43">
        <v>4.0999999999999996</v>
      </c>
      <c r="I192" s="43">
        <v>6.5000000000000002E-2</v>
      </c>
      <c r="J192" s="43">
        <v>37.32</v>
      </c>
      <c r="K192" s="44">
        <v>14</v>
      </c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32</v>
      </c>
      <c r="E194" s="9"/>
      <c r="F194" s="19">
        <f>SUM(F185:F193)</f>
        <v>640</v>
      </c>
      <c r="G194" s="19">
        <f t="shared" ref="G194:J194" si="88">SUM(G185:G193)</f>
        <v>13</v>
      </c>
      <c r="H194" s="19">
        <f t="shared" si="88"/>
        <v>12.889999999999999</v>
      </c>
      <c r="I194" s="19">
        <f t="shared" si="88"/>
        <v>78.394999999999996</v>
      </c>
      <c r="J194" s="19">
        <f t="shared" si="88"/>
        <v>482.03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1270</v>
      </c>
      <c r="G195" s="32">
        <f t="shared" ref="G195" si="90">G184+G194</f>
        <v>38.83</v>
      </c>
      <c r="H195" s="32">
        <f t="shared" ref="H195" si="91">H184+H194</f>
        <v>56.59</v>
      </c>
      <c r="I195" s="32">
        <f t="shared" ref="I195" si="92">I184+I194</f>
        <v>175.685</v>
      </c>
      <c r="J195" s="32">
        <f t="shared" ref="J195:L195" si="93">J184+J194</f>
        <v>1310.3399999999999</v>
      </c>
      <c r="K195" s="32"/>
      <c r="L195" s="32">
        <f t="shared" si="93"/>
        <v>0</v>
      </c>
    </row>
    <row r="196" spans="1:12" ht="13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36.258000000000003</v>
      </c>
      <c r="H196" s="34">
        <f t="shared" si="94"/>
        <v>46.477999999999994</v>
      </c>
      <c r="I196" s="34">
        <f t="shared" si="94"/>
        <v>181.584</v>
      </c>
      <c r="J196" s="34">
        <f t="shared" si="94"/>
        <v>1260.972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dcterms:created xsi:type="dcterms:W3CDTF">2022-05-16T14:23:56Z</dcterms:created>
  <dcterms:modified xsi:type="dcterms:W3CDTF">2023-10-13T12:41:11Z</dcterms:modified>
</cp:coreProperties>
</file>